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มาบตาพุด\chopper\ITA\12\"/>
    </mc:Choice>
  </mc:AlternateContent>
  <bookViews>
    <workbookView xWindow="-120" yWindow="-120" windowWidth="29040" windowHeight="15720"/>
  </bookViews>
  <sheets>
    <sheet name="แผนการใช้งบประมาณดำเนินงาน" sheetId="2" r:id="rId1"/>
    <sheet name="แผนการใช้งบประมาณรายจ่ายอื่น" sheetId="1" r:id="rId2"/>
  </sheets>
  <definedNames>
    <definedName name="_xlnm.Print_Titles" localSheetId="0">แผนการใช้งบประมาณดำเนินงาน!$1:$7</definedName>
    <definedName name="_xlnm.Print_Titles" localSheetId="1">แผนการใช้งบประมาณรายจ่ายอื่น!$1:$7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36" i="1"/>
  <c r="D17" i="1"/>
  <c r="D30" i="1"/>
  <c r="D24" i="2" l="1"/>
  <c r="D30" i="2" s="1"/>
  <c r="D12" i="1"/>
  <c r="A2" i="1"/>
  <c r="A1" i="1"/>
</calcChain>
</file>

<file path=xl/sharedStrings.xml><?xml version="1.0" encoding="utf-8"?>
<sst xmlns="http://schemas.openxmlformats.org/spreadsheetml/2006/main" count="302" uniqueCount="120">
  <si>
    <t>ชื่อโครงการ</t>
  </si>
  <si>
    <t>เป้าหมาย</t>
  </si>
  <si>
    <t>งบประมาณ/แหล่งที่จัดสรร/สนับสนุน</t>
  </si>
  <si>
    <t>ระยะเวลา</t>
  </si>
  <si>
    <t>ผลที่คาดว่า</t>
  </si>
  <si>
    <t>ที่</t>
  </si>
  <si>
    <t>กิจกรรม</t>
  </si>
  <si>
    <t>วิธีการดำเนินการ</t>
  </si>
  <si>
    <t>สตช.</t>
  </si>
  <si>
    <t>หน่วยงาน</t>
  </si>
  <si>
    <t>อปท.</t>
  </si>
  <si>
    <t>อื่นๆ</t>
  </si>
  <si>
    <t>ดำเนินการ</t>
  </si>
  <si>
    <t>จะได้รับ</t>
  </si>
  <si>
    <t>ภาครัฐ</t>
  </si>
  <si>
    <t>ภาคเอกชน</t>
  </si>
  <si>
    <t xml:space="preserve"> -</t>
  </si>
  <si>
    <t>กำหนดมาตรการในการ</t>
  </si>
  <si>
    <t>ค่าใช้จ่ายสาธารณูปโภคลดลง</t>
  </si>
  <si>
    <t>ประหยัดพลังงาน</t>
  </si>
  <si>
    <t>โครงการรณรงค์ป้องกัน และแก้ไขปัญหาอุบัติเหตุทางถนน</t>
  </si>
  <si>
    <t>ป้องกันการเกิดอุบัติเหตุทางถนน</t>
  </si>
  <si>
    <t>บังคับใช้กฏหมายในช่วง</t>
  </si>
  <si>
    <t>ใช้ในการปฏิบัติหน้าที่ ป้องกันเหตุ</t>
  </si>
  <si>
    <t>โครงการตำรวจประสานโรงเรียน(1 ตำรวจ 1 โรงเรียน)</t>
  </si>
  <si>
    <t>ลดปัญหายาเสพติดในสถาศึกษา</t>
  </si>
  <si>
    <t>แก้ไขปัญหายาเสพติดระดับชุมชน</t>
  </si>
  <si>
    <t>โครงการปราบปรามการค้ายาเสพติด</t>
  </si>
  <si>
    <t>กำหนดพื้นที่ที่มีการแพร่ระบาด</t>
  </si>
  <si>
    <t>สามารถลดการแพร่ระบาดในชุมชน</t>
  </si>
  <si>
    <t>ของยาเสพติด เพื่อปิดล้อมตรวจ</t>
  </si>
  <si>
    <t>ระบาดยาเสพติด</t>
  </si>
  <si>
    <t>ค้น สกัดกั้น ไม่ให้มีการแพร่</t>
  </si>
  <si>
    <t>ระบาดของยาเสพติดในชุมชน</t>
  </si>
  <si>
    <t>สกัดกั้นและปราบปรามเครือข่าย</t>
  </si>
  <si>
    <t xml:space="preserve">สามารถสกัดกั้นและปราบปราม </t>
  </si>
  <si>
    <t>การค้ายาเสพติดในประเทศ</t>
  </si>
  <si>
    <t>ทำลายเครือข่ายการค้ายาเสพติด</t>
  </si>
  <si>
    <t>และอาชญากรรมข้ามชาติ</t>
  </si>
  <si>
    <t>รายสำคัญ</t>
  </si>
  <si>
    <t>การบริหารจัดการสกัดกั้นยา</t>
  </si>
  <si>
    <t>เสพติดพื้นที่พักคอย</t>
  </si>
  <si>
    <t>ผู้เสพยาเสพติดที่เข้าสู่กระบวนการ</t>
  </si>
  <si>
    <t>บำบัดรักษาและปรับเปลี่ยน</t>
  </si>
  <si>
    <t>พฤติกรรมมีคุณภาพชีวิตที่ดีขึ้น</t>
  </si>
  <si>
    <t xml:space="preserve">       - ค่าสาธารณูปโภค</t>
  </si>
  <si>
    <t>ต.ค.66 - ก.ย. 67</t>
  </si>
  <si>
    <t>เทศกาลปีใหม่สงกรานต์</t>
  </si>
  <si>
    <t xml:space="preserve">       - น้ำมันเชื้อเพลิง</t>
  </si>
  <si>
    <t xml:space="preserve">       - ค่าวัสดุสำนักงาน</t>
  </si>
  <si>
    <t xml:space="preserve">      -  ค่าน้ำมันเชื้อเพลิง</t>
  </si>
  <si>
    <t>การสร้างภูมิคุ้มกันในกลุ่ม
เป้าหมายระดับโรงเรียนประถมศึกษาหรือมัธยมศึกษา
หรือเทียบเท่า</t>
  </si>
  <si>
    <t xml:space="preserve">ช่วงเทศกาลสำคัญ </t>
  </si>
  <si>
    <t xml:space="preserve">       - ค่าล่วงเวลา OT</t>
  </si>
  <si>
    <t xml:space="preserve">       - ค่าซ่อมแซมยานพาหนะ</t>
  </si>
  <si>
    <t xml:space="preserve">       - ค่าจ้างเหมาบริการ</t>
  </si>
  <si>
    <t xml:space="preserve">       - ค่าวัสดุสำนักงาน (จราจร)</t>
  </si>
  <si>
    <t xml:space="preserve">       - ค่าอาหารผู้ต้องหา</t>
  </si>
  <si>
    <t xml:space="preserve">      - งบปฏิรูปงานสอบสวน</t>
  </si>
  <si>
    <t xml:space="preserve">       - ค่าเบี้ยเลี้ยงการเดินทางไปราชการ</t>
  </si>
  <si>
    <t>กำหนดให้ใช้วัสดุสำนักงานด้วยความประหยัด</t>
  </si>
  <si>
    <t>ค่าวัสดุสำนักงานเพียงพอกับปริมาณงานประจำปี</t>
  </si>
  <si>
    <t>เบิกจ่ายให้กับข้าราชการตำรวจผู้ปฏิบัติหน้าที่ล่วงเวลาการทำงานนอกเหนือเวลาราชการ</t>
  </si>
  <si>
    <t>เบิกจ่ายให้กับข้าราชการตำรวจผู้ที่เดินทางไปราชการต่างพื้นที่</t>
  </si>
  <si>
    <t>ซ่อมแซมยานพาหนะที่สึกหรอให้กลับมาใช้งานได้ดังเดิม</t>
  </si>
  <si>
    <t>เบิกจ่ายให้กับแม่บ้านรับเหมาทำความสะอาด</t>
  </si>
  <si>
    <t>เบิกจ่ายตามยอดผู้ต้องหาในรอบเดือนฯ</t>
  </si>
  <si>
    <t>เบิกจ่ายให้กับข้าราชการตำรวจผู้ปฏิบัติหน้าที่ล่วงเวลาการทำงานนอกเหนือเวลาราชการ ครบถ้วน</t>
  </si>
  <si>
    <t>เบิกจ่ายให้กับข้าราชการตำรวจผู้ที่เดินทางไปราชการต่างพื้นที่ตามที่กำหนดไว้</t>
  </si>
  <si>
    <t>ยานพาหนะที่ซ่อมกลับมาใช้งานได้ตามปกติ</t>
  </si>
  <si>
    <t>เบิกจ่ายได้ครบถ้วนตามกำหนด</t>
  </si>
  <si>
    <t>สำหรับใช้ในการดำเนินงานสอบสวนต่าง ๆ</t>
  </si>
  <si>
    <t>เบิกใช้จ่ายตามความจำเป็นจนครบรอบปีงบประมาณ</t>
  </si>
  <si>
    <t>เพื่อแก้ไขปัญหาผู้ติดยาเสพติดอย่างครบวงจร</t>
  </si>
  <si>
    <t>เป็นไปตามเป้าหมายที่วางไว้</t>
  </si>
  <si>
    <t xml:space="preserve">     - ค่าวัสดุสำนักงาน</t>
  </si>
  <si>
    <t xml:space="preserve">     - ค่าตอบแทนชุดปฏิบัติการฯ</t>
  </si>
  <si>
    <t xml:space="preserve">     - ค่าน้ำมันเชื้อเพลิง</t>
  </si>
  <si>
    <t xml:space="preserve">     - ค่าประชุมเชิงปฏิบัติการ</t>
  </si>
  <si>
    <t xml:space="preserve">     - ค่าประชุมผู้บำบัด</t>
  </si>
  <si>
    <t>โครงการ การบังคับใช้กฏหมาย อำนวยความยุติธรรมและบริการประชาชนกิจกรรม การบังคับใช้กฏหมาย และบริการประชาชน</t>
  </si>
  <si>
    <t>เพื่อแก้ไขปัญหายาเสพติดแบบครบวงจรตามยุทธศาสตร์ชาติ</t>
  </si>
  <si>
    <t>โครงการสร้างภูมิคุ้มกันและป้องกันยาเสพติดกิจกรรมการสร้างภูมิคุ้มกันในกลุ่มเป้าหมายระดับโรงเรียนประถมศึกษาและมัธยมศึกษาหรือเทียบเท่า (D.A.R.E)
    จำนวน  16 ห้องเรียน ห้องละ 3,900 บาท</t>
  </si>
  <si>
    <t>เบิกจ่ายน้ำมันเชื้อเพลิงให้เพียงพอต่อการปฏิบัติหน้าที่</t>
  </si>
  <si>
    <t xml:space="preserve">ค่าน้ำมันเชื้อเพลิงสำหรับรถยนต์เช่า รถยนต์ตู้โดยสาร (ทดแทน)ฯ และรถยนต์เอนกประสงค์ (ทดแทน) </t>
  </si>
  <si>
    <t xml:space="preserve">ใช้ในการปฏิบัติหน้าที่ ป้องกันเหตุที่จะเกิดขึ้น </t>
  </si>
  <si>
    <t>สร้างการมีส่วนร่วมของประชาชนใน</t>
  </si>
  <si>
    <t xml:space="preserve">     - ภารกิจชุมชนสัมพันธ์ ค่าล่วงเวลา OT</t>
  </si>
  <si>
    <t xml:space="preserve"> </t>
  </si>
  <si>
    <t xml:space="preserve">     - ภารกิจชุมชนสัมพันธ์ ค่าตอบแทนอาสาสมัครตำรวจบ้าน</t>
  </si>
  <si>
    <t xml:space="preserve">     - ค่าเครื่องแบบ</t>
  </si>
  <si>
    <t>-</t>
  </si>
  <si>
    <t>โครงการสร้างเครือข่ายการมีส่วนร่วมของประชาชนในการ</t>
  </si>
  <si>
    <t>เพื่อบรรเทาค่าใข้จ่ายให้กับข้าราชการตำรวจ</t>
  </si>
  <si>
    <t>รวม</t>
  </si>
  <si>
    <t>4.1 โครงการปิดล้อมตรวจค้นเป้าหมายยาเสพติดเพื่อป้องกันการแพร่</t>
  </si>
  <si>
    <t>4.2 โครงการบริหารจัดการสกัดกั้นยาเสพติด (Heart Land)</t>
  </si>
  <si>
    <t>4.3 โครงการสลายโครงสร้างเครือข่ายผู้มีอิทธิพลฯ ที่เกี่ยวข้องกับยาเสพติด</t>
  </si>
  <si>
    <t>4.5 โครงการชุมชนบำบัดอย่างยั่งยืนในตำบลแพร่ระบาดยาเสพติด
สูงสุด 100 ตำบล</t>
  </si>
  <si>
    <t>ปราบปรามและบังคับใช้กฎหมาย ในการทำลายโครงสร้างการค้ายาเสพติด กลุ่มผู้มีอิทธิพล ผู้อยู่เบื้องหลัง</t>
  </si>
  <si>
    <t>ดำเนินการยึด อายัดทรัพย์สิน ของเครือข่ายยาเสพติดตาม พ.ร.บ.มาตราการป้องกันและปราบปรามการฟอกเงิน  พ.ศ.2542</t>
  </si>
  <si>
    <t>ต.ค.67 - ก.ย. 68</t>
  </si>
  <si>
    <t>ประจำปีงบประมาณ พ.ศ.2568 ไตรมาส ที่ 1 - 2 (งบดำเนินงาน)</t>
  </si>
  <si>
    <t xml:space="preserve">      - งบปฏิรูปงานป้องกันปราบปราม</t>
  </si>
  <si>
    <t>ป้องกันอาชญากรรม</t>
  </si>
  <si>
    <t>การป้องกันอาชญากรรม</t>
  </si>
  <si>
    <t xml:space="preserve">       - เทศกาลปีใหม่ 2568</t>
  </si>
  <si>
    <t>ต.ค.67 - มี.ค. 68</t>
  </si>
  <si>
    <t>มี.ค. 68 - ก.ค. 68</t>
  </si>
  <si>
    <t>ต.ค.67 - มิ.ย. 68</t>
  </si>
  <si>
    <t xml:space="preserve">      - ค่าใช้จ่ายการประชุม ครั้งที่ 2</t>
  </si>
  <si>
    <t xml:space="preserve">      - ค่าใช้จ่ายการประชุม ครั้งที่ 1</t>
  </si>
  <si>
    <t xml:space="preserve">     - ค่าเบี้ยประชุม กต.ตร.</t>
  </si>
  <si>
    <t>สำหรับใช้ในการดำเนินงานป้องกันปราบปราม</t>
  </si>
  <si>
    <t>ข้อมูล ณ วันที่ 10 มีนาคม 2568</t>
  </si>
  <si>
    <t>พ.ต.อ.</t>
  </si>
  <si>
    <t>แผนการใช้จ่ายงบประมาณ สถานึตำรวจภูธรมาบตาพุด</t>
  </si>
  <si>
    <t xml:space="preserve">   ( ถาวร  นาใจเย็น )</t>
  </si>
  <si>
    <t xml:space="preserve">  ผกก.สภ.มาบตาพุด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</si>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</sst>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505050"/>
      </top>
      <bottom/>
      <diagonal/>
    </border>
    <border>
      <left style="thin">
        <color indexed="64"/>
      </left>
      <right style="thin">
        <color indexed="64"/>
      </right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187" fontId="4" fillId="0" borderId="0" xfId="1" applyNumberFormat="1" applyFont="1" applyFill="1"/>
    <xf numFmtId="0" fontId="4" fillId="0" borderId="0" xfId="0" applyFont="1" applyAlignment="1">
      <alignment shrinkToFit="1"/>
    </xf>
    <xf numFmtId="0" fontId="4" fillId="0" borderId="0" xfId="0" applyFont="1" applyAlignment="1">
      <alignment horizontal="left" shrinkToFi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shrinkToFit="1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3" fontId="3" fillId="2" borderId="8" xfId="1" applyFont="1" applyFill="1" applyBorder="1" applyAlignment="1">
      <alignment horizontal="center"/>
    </xf>
    <xf numFmtId="187" fontId="3" fillId="2" borderId="9" xfId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shrinkToFi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3" fontId="3" fillId="2" borderId="11" xfId="1" applyFont="1" applyFill="1" applyBorder="1" applyAlignment="1">
      <alignment horizontal="center"/>
    </xf>
    <xf numFmtId="187" fontId="3" fillId="2" borderId="12" xfId="1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/>
    <xf numFmtId="43" fontId="4" fillId="0" borderId="3" xfId="0" applyNumberFormat="1" applyFont="1" applyBorder="1" applyAlignment="1">
      <alignment horizontal="left" vertical="center"/>
    </xf>
    <xf numFmtId="187" fontId="4" fillId="0" borderId="3" xfId="1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shrinkToFit="1"/>
    </xf>
    <xf numFmtId="0" fontId="4" fillId="0" borderId="3" xfId="0" applyFont="1" applyBorder="1" applyAlignment="1">
      <alignment horizontal="left" shrinkToFi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/>
    <xf numFmtId="43" fontId="4" fillId="0" borderId="8" xfId="0" applyNumberFormat="1" applyFont="1" applyBorder="1" applyAlignment="1">
      <alignment horizontal="left" vertical="center"/>
    </xf>
    <xf numFmtId="187" fontId="4" fillId="0" borderId="8" xfId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8" xfId="0" applyFont="1" applyBorder="1" applyAlignment="1">
      <alignment horizontal="left" shrinkToFit="1"/>
    </xf>
    <xf numFmtId="43" fontId="4" fillId="0" borderId="8" xfId="0" applyNumberFormat="1" applyFont="1" applyBorder="1" applyAlignment="1">
      <alignment horizontal="left"/>
    </xf>
    <xf numFmtId="187" fontId="4" fillId="0" borderId="8" xfId="1" applyNumberFormat="1" applyFont="1" applyFill="1" applyBorder="1"/>
    <xf numFmtId="0" fontId="4" fillId="0" borderId="8" xfId="0" applyFont="1" applyBorder="1" applyAlignment="1">
      <alignment shrinkToFit="1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43" fontId="4" fillId="0" borderId="11" xfId="0" applyNumberFormat="1" applyFont="1" applyBorder="1" applyAlignment="1">
      <alignment horizontal="left"/>
    </xf>
    <xf numFmtId="187" fontId="4" fillId="0" borderId="11" xfId="1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 shrinkToFit="1"/>
    </xf>
    <xf numFmtId="0" fontId="4" fillId="0" borderId="11" xfId="0" applyFont="1" applyBorder="1" applyAlignment="1">
      <alignment horizontal="left" shrinkToFit="1"/>
    </xf>
    <xf numFmtId="43" fontId="4" fillId="0" borderId="3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shrinkToFit="1"/>
    </xf>
    <xf numFmtId="187" fontId="4" fillId="0" borderId="11" xfId="1" applyNumberFormat="1" applyFont="1" applyFill="1" applyBorder="1"/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187" fontId="4" fillId="0" borderId="3" xfId="1" applyNumberFormat="1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 shrinkToFit="1"/>
    </xf>
    <xf numFmtId="43" fontId="4" fillId="0" borderId="3" xfId="0" applyNumberFormat="1" applyFont="1" applyBorder="1" applyAlignment="1">
      <alignment horizontal="left"/>
    </xf>
    <xf numFmtId="187" fontId="5" fillId="0" borderId="3" xfId="1" applyNumberFormat="1" applyFont="1" applyFill="1" applyBorder="1" applyAlignment="1">
      <alignment horizontal="center"/>
    </xf>
    <xf numFmtId="187" fontId="6" fillId="0" borderId="11" xfId="1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shrinkToFit="1"/>
    </xf>
    <xf numFmtId="0" fontId="4" fillId="0" borderId="10" xfId="0" applyFont="1" applyBorder="1"/>
    <xf numFmtId="0" fontId="4" fillId="0" borderId="10" xfId="0" applyFont="1" applyBorder="1" applyAlignment="1">
      <alignment shrinkToFit="1"/>
    </xf>
    <xf numFmtId="187" fontId="5" fillId="0" borderId="8" xfId="1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187" fontId="5" fillId="0" borderId="8" xfId="1" applyNumberFormat="1" applyFont="1" applyFill="1" applyBorder="1"/>
    <xf numFmtId="187" fontId="5" fillId="0" borderId="11" xfId="1" applyNumberFormat="1" applyFont="1" applyFill="1" applyBorder="1"/>
    <xf numFmtId="0" fontId="4" fillId="0" borderId="11" xfId="0" applyFont="1" applyBorder="1" applyAlignment="1">
      <alignment shrinkToFit="1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vertical="top" wrapText="1"/>
    </xf>
    <xf numFmtId="43" fontId="5" fillId="0" borderId="3" xfId="0" applyNumberFormat="1" applyFont="1" applyBorder="1" applyAlignment="1">
      <alignment horizontal="left" vertical="top" wrapText="1"/>
    </xf>
    <xf numFmtId="187" fontId="5" fillId="0" borderId="3" xfId="1" applyNumberFormat="1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left" wrapText="1" shrinkToFit="1"/>
    </xf>
    <xf numFmtId="0" fontId="6" fillId="0" borderId="11" xfId="0" applyFont="1" applyBorder="1" applyAlignment="1">
      <alignment horizontal="center"/>
    </xf>
    <xf numFmtId="0" fontId="5" fillId="0" borderId="11" xfId="0" applyFont="1" applyBorder="1"/>
    <xf numFmtId="43" fontId="5" fillId="0" borderId="11" xfId="0" applyNumberFormat="1" applyFont="1" applyBorder="1" applyAlignment="1">
      <alignment horizontal="left"/>
    </xf>
    <xf numFmtId="0" fontId="5" fillId="0" borderId="11" xfId="0" applyFont="1" applyBorder="1" applyAlignment="1">
      <alignment shrinkToFit="1"/>
    </xf>
    <xf numFmtId="0" fontId="5" fillId="0" borderId="11" xfId="0" applyFont="1" applyBorder="1" applyAlignment="1">
      <alignment horizontal="left" shrinkToFi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 wrapText="1" shrinkToFit="1"/>
    </xf>
    <xf numFmtId="187" fontId="4" fillId="0" borderId="8" xfId="1" applyNumberFormat="1" applyFont="1" applyFill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187" fontId="4" fillId="4" borderId="18" xfId="1" applyNumberFormat="1" applyFont="1" applyFill="1" applyBorder="1"/>
    <xf numFmtId="0" fontId="4" fillId="0" borderId="18" xfId="0" applyFont="1" applyBorder="1"/>
    <xf numFmtId="0" fontId="4" fillId="0" borderId="18" xfId="0" applyFont="1" applyBorder="1" applyAlignment="1">
      <alignment shrinkToFit="1"/>
    </xf>
    <xf numFmtId="0" fontId="4" fillId="0" borderId="18" xfId="0" applyFont="1" applyBorder="1" applyAlignment="1">
      <alignment horizontal="left" shrinkToFit="1"/>
    </xf>
    <xf numFmtId="0" fontId="4" fillId="0" borderId="0" xfId="0" applyFont="1" applyAlignment="1">
      <alignment horizontal="center"/>
    </xf>
    <xf numFmtId="43" fontId="4" fillId="0" borderId="3" xfId="1" applyFont="1" applyFill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43" fontId="4" fillId="0" borderId="11" xfId="1" applyFont="1" applyFill="1" applyBorder="1" applyAlignment="1">
      <alignment horizontal="center" vertical="top"/>
    </xf>
    <xf numFmtId="187" fontId="4" fillId="0" borderId="11" xfId="1" applyNumberFormat="1" applyFont="1" applyFill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shrinkToFit="1"/>
    </xf>
    <xf numFmtId="0" fontId="4" fillId="0" borderId="11" xfId="0" applyFont="1" applyBorder="1" applyAlignment="1">
      <alignment horizontal="left" vertical="top" shrinkToFit="1"/>
    </xf>
    <xf numFmtId="0" fontId="4" fillId="0" borderId="2" xfId="0" applyFont="1" applyBorder="1"/>
    <xf numFmtId="43" fontId="4" fillId="0" borderId="3" xfId="1" applyFont="1" applyFill="1" applyBorder="1" applyAlignment="1">
      <alignment horizontal="left" vertical="center"/>
    </xf>
    <xf numFmtId="1" fontId="4" fillId="0" borderId="11" xfId="0" applyNumberFormat="1" applyFont="1" applyBorder="1" applyAlignment="1">
      <alignment horizontal="center"/>
    </xf>
    <xf numFmtId="43" fontId="4" fillId="0" borderId="11" xfId="1" applyFont="1" applyFill="1" applyBorder="1" applyAlignment="1">
      <alignment horizontal="left" vertical="center"/>
    </xf>
    <xf numFmtId="1" fontId="4" fillId="0" borderId="13" xfId="0" applyNumberFormat="1" applyFont="1" applyBorder="1" applyAlignment="1">
      <alignment horizontal="center"/>
    </xf>
    <xf numFmtId="0" fontId="4" fillId="0" borderId="4" xfId="0" applyFont="1" applyBorder="1" applyAlignment="1">
      <alignment vertical="top"/>
    </xf>
    <xf numFmtId="43" fontId="4" fillId="0" borderId="13" xfId="1" applyFont="1" applyFill="1" applyBorder="1" applyAlignment="1">
      <alignment horizontal="left" vertical="center" wrapText="1"/>
    </xf>
    <xf numFmtId="187" fontId="4" fillId="0" borderId="13" xfId="1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left" wrapText="1" shrinkToFit="1"/>
    </xf>
    <xf numFmtId="43" fontId="4" fillId="0" borderId="13" xfId="1" applyFont="1" applyFill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shrinkToFit="1"/>
    </xf>
    <xf numFmtId="0" fontId="4" fillId="0" borderId="8" xfId="0" applyFont="1" applyBorder="1" applyAlignment="1">
      <alignment horizontal="left" vertical="top" wrapText="1" shrinkToFit="1"/>
    </xf>
    <xf numFmtId="0" fontId="4" fillId="0" borderId="7" xfId="0" applyFont="1" applyBorder="1" applyAlignment="1">
      <alignment vertical="top"/>
    </xf>
    <xf numFmtId="43" fontId="4" fillId="0" borderId="8" xfId="1" applyFont="1" applyFill="1" applyBorder="1" applyAlignment="1">
      <alignment horizontal="left" vertical="top" wrapText="1"/>
    </xf>
    <xf numFmtId="1" fontId="4" fillId="0" borderId="3" xfId="0" applyNumberFormat="1" applyFont="1" applyBorder="1" applyAlignment="1">
      <alignment horizontal="center"/>
    </xf>
    <xf numFmtId="0" fontId="4" fillId="0" borderId="14" xfId="0" applyFont="1" applyBorder="1" applyAlignment="1">
      <alignment vertical="top"/>
    </xf>
    <xf numFmtId="43" fontId="4" fillId="0" borderId="15" xfId="1" applyFont="1" applyFill="1" applyBorder="1" applyAlignment="1">
      <alignment horizontal="left" vertical="top" wrapText="1"/>
    </xf>
    <xf numFmtId="187" fontId="4" fillId="0" borderId="15" xfId="1" applyNumberFormat="1" applyFont="1" applyFill="1" applyBorder="1" applyAlignment="1">
      <alignment horizontal="center" vertical="top"/>
    </xf>
    <xf numFmtId="1" fontId="3" fillId="0" borderId="3" xfId="0" applyNumberFormat="1" applyFont="1" applyBorder="1" applyAlignment="1">
      <alignment horizontal="center"/>
    </xf>
    <xf numFmtId="0" fontId="5" fillId="0" borderId="3" xfId="0" applyFont="1" applyBorder="1"/>
    <xf numFmtId="43" fontId="5" fillId="0" borderId="3" xfId="0" applyNumberFormat="1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 shrinkToFit="1"/>
    </xf>
    <xf numFmtId="0" fontId="7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43" fontId="5" fillId="0" borderId="8" xfId="0" applyNumberFormat="1" applyFont="1" applyBorder="1" applyAlignment="1">
      <alignment horizontal="left"/>
    </xf>
    <xf numFmtId="0" fontId="5" fillId="0" borderId="8" xfId="0" applyFont="1" applyBorder="1"/>
    <xf numFmtId="0" fontId="5" fillId="0" borderId="8" xfId="0" applyFont="1" applyBorder="1" applyAlignment="1">
      <alignment shrinkToFit="1"/>
    </xf>
    <xf numFmtId="0" fontId="5" fillId="0" borderId="8" xfId="0" applyFont="1" applyBorder="1" applyAlignment="1">
      <alignment horizontal="left" shrinkToFit="1"/>
    </xf>
    <xf numFmtId="0" fontId="6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top" shrinkToFit="1"/>
    </xf>
    <xf numFmtId="0" fontId="4" fillId="0" borderId="13" xfId="0" applyFont="1" applyBorder="1" applyAlignment="1">
      <alignment horizontal="center" vertical="top" shrinkToFit="1"/>
    </xf>
    <xf numFmtId="0" fontId="4" fillId="0" borderId="13" xfId="0" applyFont="1" applyBorder="1" applyAlignment="1">
      <alignment horizontal="left" vertical="top" wrapText="1" shrinkToFit="1"/>
    </xf>
    <xf numFmtId="0" fontId="4" fillId="0" borderId="13" xfId="0" applyFont="1" applyBorder="1" applyAlignment="1">
      <alignment vertical="top"/>
    </xf>
    <xf numFmtId="0" fontId="4" fillId="0" borderId="13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 vertical="top"/>
    </xf>
    <xf numFmtId="0" fontId="4" fillId="0" borderId="1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top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187" fontId="4" fillId="4" borderId="19" xfId="1" applyNumberFormat="1" applyFont="1" applyFill="1" applyBorder="1"/>
    <xf numFmtId="0" fontId="4" fillId="0" borderId="19" xfId="0" applyFont="1" applyBorder="1"/>
    <xf numFmtId="0" fontId="4" fillId="0" borderId="19" xfId="0" applyFont="1" applyBorder="1" applyAlignment="1">
      <alignment shrinkToFit="1"/>
    </xf>
    <xf numFmtId="0" fontId="4" fillId="0" borderId="19" xfId="0" applyFont="1" applyBorder="1" applyAlignment="1">
      <alignment horizontal="left" shrinkToFit="1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43" fontId="4" fillId="0" borderId="3" xfId="0" applyNumberFormat="1" applyFont="1" applyBorder="1" applyAlignment="1">
      <alignment horizontal="left" vertical="top" wrapText="1"/>
    </xf>
    <xf numFmtId="43" fontId="4" fillId="0" borderId="8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shrinkToFit="1"/>
    </xf>
    <xf numFmtId="0" fontId="4" fillId="0" borderId="8" xfId="0" applyFont="1" applyBorder="1" applyAlignment="1">
      <alignment horizontal="left" vertical="top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30</xdr:row>
      <xdr:rowOff>186373</xdr:rowOff>
    </xdr:from>
    <xdr:to>
      <xdr:col>2</xdr:col>
      <xdr:colOff>1085850</xdr:colOff>
      <xdr:row>32</xdr:row>
      <xdr:rowOff>225656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11121073"/>
          <a:ext cx="828675" cy="5726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266701</xdr:colOff>
      <xdr:row>36</xdr:row>
      <xdr:rowOff>53358</xdr:rowOff>
    </xdr:from>
    <xdr:to>
      <xdr:col>2</xdr:col>
      <xdr:colOff>990601</xdr:colOff>
      <xdr:row>38</xdr:row>
      <xdr:rowOff>20233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1" y="11521458"/>
          <a:ext cx="723900" cy="500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Normal="100" zoomScaleSheetLayoutView="100" workbookViewId="0">
      <selection activeCell="C33" sqref="C33"/>
    </sheetView>
  </sheetViews>
  <sheetFormatPr defaultColWidth="9" defaultRowHeight="21" x14ac:dyDescent="0.35"/>
  <cols>
    <col min="1" max="1" width="5.125" style="82" customWidth="1"/>
    <col min="2" max="2" width="44" style="1" customWidth="1"/>
    <col min="3" max="3" width="40.375" style="1" bestFit="1" customWidth="1"/>
    <col min="4" max="4" width="11" style="4" bestFit="1" customWidth="1"/>
    <col min="5" max="5" width="6.875" style="1" customWidth="1"/>
    <col min="6" max="6" width="9" style="1" customWidth="1"/>
    <col min="7" max="7" width="4.625" style="1" customWidth="1"/>
    <col min="8" max="8" width="5.125" style="1" customWidth="1"/>
    <col min="9" max="9" width="14.125" style="5" bestFit="1" customWidth="1"/>
    <col min="10" max="10" width="27.5" style="6" customWidth="1"/>
    <col min="11" max="16384" width="9" style="1"/>
  </cols>
  <sheetData>
    <row r="1" spans="1:10" x14ac:dyDescent="0.35">
      <c r="A1" s="140" t="s">
        <v>116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5">
      <c r="A2" s="140" t="s">
        <v>102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5">
      <c r="A3" s="140" t="s">
        <v>114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5">
      <c r="A4" s="2"/>
      <c r="B4" s="3"/>
      <c r="C4" s="3"/>
    </row>
    <row r="5" spans="1:10" x14ac:dyDescent="0.35">
      <c r="A5" s="7"/>
      <c r="B5" s="8" t="s">
        <v>0</v>
      </c>
      <c r="C5" s="8" t="s">
        <v>1</v>
      </c>
      <c r="D5" s="141" t="s">
        <v>2</v>
      </c>
      <c r="E5" s="142"/>
      <c r="F5" s="142"/>
      <c r="G5" s="142"/>
      <c r="H5" s="143"/>
      <c r="I5" s="9" t="s">
        <v>3</v>
      </c>
      <c r="J5" s="9" t="s">
        <v>4</v>
      </c>
    </row>
    <row r="6" spans="1:10" x14ac:dyDescent="0.35">
      <c r="A6" s="10" t="s">
        <v>5</v>
      </c>
      <c r="B6" s="11" t="s">
        <v>6</v>
      </c>
      <c r="C6" s="12" t="s">
        <v>7</v>
      </c>
      <c r="D6" s="13" t="s">
        <v>8</v>
      </c>
      <c r="E6" s="8" t="s">
        <v>9</v>
      </c>
      <c r="F6" s="8" t="s">
        <v>9</v>
      </c>
      <c r="G6" s="8" t="s">
        <v>10</v>
      </c>
      <c r="H6" s="8" t="s">
        <v>11</v>
      </c>
      <c r="I6" s="14" t="s">
        <v>12</v>
      </c>
      <c r="J6" s="14" t="s">
        <v>13</v>
      </c>
    </row>
    <row r="7" spans="1:10" x14ac:dyDescent="0.35">
      <c r="A7" s="15"/>
      <c r="B7" s="16"/>
      <c r="C7" s="17"/>
      <c r="D7" s="18"/>
      <c r="E7" s="16" t="s">
        <v>14</v>
      </c>
      <c r="F7" s="16" t="s">
        <v>15</v>
      </c>
      <c r="G7" s="16"/>
      <c r="H7" s="16"/>
      <c r="I7" s="19"/>
      <c r="J7" s="19"/>
    </row>
    <row r="8" spans="1:10" ht="63" x14ac:dyDescent="0.35">
      <c r="A8" s="20">
        <v>1</v>
      </c>
      <c r="B8" s="47" t="s">
        <v>80</v>
      </c>
      <c r="C8" s="83"/>
      <c r="D8" s="48">
        <f>(SUM(D10:D22))</f>
        <v>2266300</v>
      </c>
      <c r="E8" s="46" t="s">
        <v>16</v>
      </c>
      <c r="F8" s="46" t="s">
        <v>16</v>
      </c>
      <c r="G8" s="46" t="s">
        <v>16</v>
      </c>
      <c r="H8" s="46" t="s">
        <v>16</v>
      </c>
      <c r="I8" s="49" t="s">
        <v>101</v>
      </c>
      <c r="J8" s="44" t="s">
        <v>70</v>
      </c>
    </row>
    <row r="9" spans="1:10" x14ac:dyDescent="0.35">
      <c r="A9" s="84"/>
      <c r="B9" s="85"/>
      <c r="C9" s="86"/>
      <c r="D9" s="87"/>
      <c r="E9" s="88"/>
      <c r="F9" s="88"/>
      <c r="G9" s="88"/>
      <c r="H9" s="88"/>
      <c r="I9" s="89"/>
      <c r="J9" s="90"/>
    </row>
    <row r="10" spans="1:10" x14ac:dyDescent="0.35">
      <c r="A10" s="24"/>
      <c r="B10" s="91" t="s">
        <v>45</v>
      </c>
      <c r="C10" s="92" t="s">
        <v>17</v>
      </c>
      <c r="D10" s="23">
        <v>399000</v>
      </c>
      <c r="E10" s="24" t="s">
        <v>16</v>
      </c>
      <c r="F10" s="24" t="s">
        <v>16</v>
      </c>
      <c r="G10" s="24" t="s">
        <v>16</v>
      </c>
      <c r="H10" s="24" t="s">
        <v>16</v>
      </c>
      <c r="I10" s="49" t="s">
        <v>101</v>
      </c>
      <c r="J10" s="26" t="s">
        <v>18</v>
      </c>
    </row>
    <row r="11" spans="1:10" x14ac:dyDescent="0.35">
      <c r="A11" s="93"/>
      <c r="B11" s="38"/>
      <c r="C11" s="94" t="s">
        <v>19</v>
      </c>
      <c r="D11" s="40"/>
      <c r="E11" s="37"/>
      <c r="F11" s="37"/>
      <c r="G11" s="37"/>
      <c r="H11" s="37"/>
      <c r="I11" s="41"/>
      <c r="J11" s="42"/>
    </row>
    <row r="12" spans="1:10" ht="42" x14ac:dyDescent="0.35">
      <c r="A12" s="95"/>
      <c r="B12" s="96" t="s">
        <v>49</v>
      </c>
      <c r="C12" s="97" t="s">
        <v>60</v>
      </c>
      <c r="D12" s="98">
        <v>5400</v>
      </c>
      <c r="E12" s="24" t="s">
        <v>16</v>
      </c>
      <c r="F12" s="24" t="s">
        <v>16</v>
      </c>
      <c r="G12" s="24" t="s">
        <v>16</v>
      </c>
      <c r="H12" s="24" t="s">
        <v>16</v>
      </c>
      <c r="I12" s="49" t="s">
        <v>101</v>
      </c>
      <c r="J12" s="99" t="s">
        <v>61</v>
      </c>
    </row>
    <row r="13" spans="1:10" ht="42" x14ac:dyDescent="0.35">
      <c r="A13" s="95"/>
      <c r="B13" s="96" t="s">
        <v>56</v>
      </c>
      <c r="C13" s="97" t="s">
        <v>60</v>
      </c>
      <c r="D13" s="98">
        <v>3900</v>
      </c>
      <c r="E13" s="24" t="s">
        <v>16</v>
      </c>
      <c r="F13" s="24" t="s">
        <v>16</v>
      </c>
      <c r="G13" s="24" t="s">
        <v>16</v>
      </c>
      <c r="H13" s="24" t="s">
        <v>16</v>
      </c>
      <c r="I13" s="49" t="s">
        <v>101</v>
      </c>
      <c r="J13" s="99" t="s">
        <v>61</v>
      </c>
    </row>
    <row r="14" spans="1:10" ht="63" x14ac:dyDescent="0.35">
      <c r="A14" s="95"/>
      <c r="B14" s="125" t="s">
        <v>53</v>
      </c>
      <c r="C14" s="97" t="s">
        <v>62</v>
      </c>
      <c r="D14" s="98">
        <v>552000</v>
      </c>
      <c r="E14" s="126" t="s">
        <v>16</v>
      </c>
      <c r="F14" s="126" t="s">
        <v>16</v>
      </c>
      <c r="G14" s="126" t="s">
        <v>16</v>
      </c>
      <c r="H14" s="126" t="s">
        <v>16</v>
      </c>
      <c r="I14" s="123" t="s">
        <v>46</v>
      </c>
      <c r="J14" s="97" t="s">
        <v>67</v>
      </c>
    </row>
    <row r="15" spans="1:10" ht="63" x14ac:dyDescent="0.35">
      <c r="A15" s="95"/>
      <c r="B15" s="125" t="s">
        <v>59</v>
      </c>
      <c r="C15" s="100" t="s">
        <v>63</v>
      </c>
      <c r="D15" s="98">
        <v>87600</v>
      </c>
      <c r="E15" s="126" t="s">
        <v>16</v>
      </c>
      <c r="F15" s="126" t="s">
        <v>16</v>
      </c>
      <c r="G15" s="126" t="s">
        <v>16</v>
      </c>
      <c r="H15" s="126" t="s">
        <v>16</v>
      </c>
      <c r="I15" s="123" t="s">
        <v>101</v>
      </c>
      <c r="J15" s="100" t="s">
        <v>68</v>
      </c>
    </row>
    <row r="16" spans="1:10" x14ac:dyDescent="0.35">
      <c r="A16" s="95"/>
      <c r="B16" s="125" t="s">
        <v>54</v>
      </c>
      <c r="C16" s="97" t="s">
        <v>64</v>
      </c>
      <c r="D16" s="98">
        <v>14000</v>
      </c>
      <c r="E16" s="126" t="s">
        <v>16</v>
      </c>
      <c r="F16" s="126" t="s">
        <v>16</v>
      </c>
      <c r="G16" s="126" t="s">
        <v>16</v>
      </c>
      <c r="H16" s="126" t="s">
        <v>16</v>
      </c>
      <c r="I16" s="123" t="s">
        <v>101</v>
      </c>
      <c r="J16" s="101" t="s">
        <v>69</v>
      </c>
    </row>
    <row r="17" spans="1:10" x14ac:dyDescent="0.35">
      <c r="A17" s="95"/>
      <c r="B17" s="125" t="s">
        <v>55</v>
      </c>
      <c r="C17" s="97" t="s">
        <v>65</v>
      </c>
      <c r="D17" s="98">
        <v>31000</v>
      </c>
      <c r="E17" s="126" t="s">
        <v>16</v>
      </c>
      <c r="F17" s="126" t="s">
        <v>16</v>
      </c>
      <c r="G17" s="126" t="s">
        <v>16</v>
      </c>
      <c r="H17" s="126" t="s">
        <v>16</v>
      </c>
      <c r="I17" s="123" t="s">
        <v>101</v>
      </c>
      <c r="J17" s="101" t="s">
        <v>70</v>
      </c>
    </row>
    <row r="18" spans="1:10" x14ac:dyDescent="0.35">
      <c r="A18" s="95"/>
      <c r="B18" s="125" t="s">
        <v>57</v>
      </c>
      <c r="C18" s="97" t="s">
        <v>66</v>
      </c>
      <c r="D18" s="98">
        <v>58600</v>
      </c>
      <c r="E18" s="126" t="s">
        <v>16</v>
      </c>
      <c r="F18" s="126" t="s">
        <v>16</v>
      </c>
      <c r="G18" s="126" t="s">
        <v>16</v>
      </c>
      <c r="H18" s="126" t="s">
        <v>16</v>
      </c>
      <c r="I18" s="123" t="s">
        <v>101</v>
      </c>
      <c r="J18" s="101" t="s">
        <v>70</v>
      </c>
    </row>
    <row r="19" spans="1:10" x14ac:dyDescent="0.35">
      <c r="A19" s="95"/>
      <c r="B19" s="125" t="s">
        <v>48</v>
      </c>
      <c r="C19" s="97" t="s">
        <v>83</v>
      </c>
      <c r="D19" s="98">
        <v>881500</v>
      </c>
      <c r="E19" s="126" t="s">
        <v>16</v>
      </c>
      <c r="F19" s="126" t="s">
        <v>16</v>
      </c>
      <c r="G19" s="126" t="s">
        <v>16</v>
      </c>
      <c r="H19" s="126" t="s">
        <v>16</v>
      </c>
      <c r="I19" s="123" t="s">
        <v>101</v>
      </c>
      <c r="J19" s="101" t="s">
        <v>23</v>
      </c>
    </row>
    <row r="20" spans="1:10" ht="42" x14ac:dyDescent="0.35">
      <c r="A20" s="95"/>
      <c r="B20" s="125" t="s">
        <v>58</v>
      </c>
      <c r="C20" s="100" t="s">
        <v>71</v>
      </c>
      <c r="D20" s="98">
        <v>105000</v>
      </c>
      <c r="E20" s="126" t="s">
        <v>16</v>
      </c>
      <c r="F20" s="126" t="s">
        <v>16</v>
      </c>
      <c r="G20" s="126" t="s">
        <v>16</v>
      </c>
      <c r="H20" s="126" t="s">
        <v>16</v>
      </c>
      <c r="I20" s="123" t="s">
        <v>101</v>
      </c>
      <c r="J20" s="124" t="s">
        <v>72</v>
      </c>
    </row>
    <row r="21" spans="1:10" ht="42" x14ac:dyDescent="0.35">
      <c r="A21" s="95"/>
      <c r="B21" s="103" t="s">
        <v>103</v>
      </c>
      <c r="C21" s="104" t="s">
        <v>113</v>
      </c>
      <c r="D21" s="76">
        <v>33300</v>
      </c>
      <c r="E21" s="24" t="s">
        <v>16</v>
      </c>
      <c r="F21" s="24" t="s">
        <v>16</v>
      </c>
      <c r="G21" s="24" t="s">
        <v>16</v>
      </c>
      <c r="H21" s="24" t="s">
        <v>16</v>
      </c>
      <c r="I21" s="123" t="s">
        <v>101</v>
      </c>
      <c r="J21" s="124" t="s">
        <v>72</v>
      </c>
    </row>
    <row r="22" spans="1:10" x14ac:dyDescent="0.35">
      <c r="A22" s="105"/>
      <c r="B22" s="106" t="s">
        <v>90</v>
      </c>
      <c r="C22" s="107" t="s">
        <v>93</v>
      </c>
      <c r="D22" s="108">
        <v>95000</v>
      </c>
      <c r="E22" s="24" t="s">
        <v>91</v>
      </c>
      <c r="F22" s="24" t="s">
        <v>91</v>
      </c>
      <c r="G22" s="24" t="s">
        <v>91</v>
      </c>
      <c r="H22" s="24" t="s">
        <v>91</v>
      </c>
      <c r="I22" s="122" t="s">
        <v>101</v>
      </c>
      <c r="J22" s="102"/>
    </row>
    <row r="23" spans="1:10" ht="42" x14ac:dyDescent="0.35">
      <c r="A23" s="127">
        <v>2</v>
      </c>
      <c r="B23" s="128" t="s">
        <v>84</v>
      </c>
      <c r="C23" s="100" t="s">
        <v>83</v>
      </c>
      <c r="D23" s="98">
        <v>60000</v>
      </c>
      <c r="E23" s="129" t="s">
        <v>16</v>
      </c>
      <c r="F23" s="129" t="s">
        <v>16</v>
      </c>
      <c r="G23" s="129" t="s">
        <v>16</v>
      </c>
      <c r="H23" s="129" t="s">
        <v>16</v>
      </c>
      <c r="I23" s="123" t="s">
        <v>101</v>
      </c>
      <c r="J23" s="101" t="s">
        <v>85</v>
      </c>
    </row>
    <row r="24" spans="1:10" x14ac:dyDescent="0.35">
      <c r="A24" s="109">
        <v>3</v>
      </c>
      <c r="B24" s="110" t="s">
        <v>92</v>
      </c>
      <c r="C24" s="111" t="s">
        <v>86</v>
      </c>
      <c r="D24" s="51">
        <f>SUM(D26:D29)</f>
        <v>58500</v>
      </c>
      <c r="E24" s="112" t="s">
        <v>16</v>
      </c>
      <c r="F24" s="112" t="s">
        <v>16</v>
      </c>
      <c r="G24" s="112" t="s">
        <v>16</v>
      </c>
      <c r="H24" s="112" t="s">
        <v>16</v>
      </c>
      <c r="I24" s="49" t="s">
        <v>101</v>
      </c>
      <c r="J24" s="113" t="s">
        <v>42</v>
      </c>
    </row>
    <row r="25" spans="1:10" x14ac:dyDescent="0.35">
      <c r="A25" s="114"/>
      <c r="B25" s="115" t="s">
        <v>104</v>
      </c>
      <c r="C25" s="116" t="s">
        <v>105</v>
      </c>
      <c r="D25" s="60"/>
      <c r="E25" s="117"/>
      <c r="F25" s="117"/>
      <c r="G25" s="117"/>
      <c r="H25" s="117"/>
      <c r="I25" s="118"/>
      <c r="J25" s="119" t="s">
        <v>43</v>
      </c>
    </row>
    <row r="26" spans="1:10" x14ac:dyDescent="0.35">
      <c r="A26" s="120"/>
      <c r="B26" s="117" t="s">
        <v>87</v>
      </c>
      <c r="C26" s="116"/>
      <c r="D26" s="60">
        <v>34000</v>
      </c>
      <c r="E26" s="121" t="s">
        <v>16</v>
      </c>
      <c r="F26" s="121" t="s">
        <v>16</v>
      </c>
      <c r="G26" s="121" t="s">
        <v>16</v>
      </c>
      <c r="H26" s="121" t="s">
        <v>16</v>
      </c>
      <c r="I26" s="118"/>
      <c r="J26" s="119" t="s">
        <v>44</v>
      </c>
    </row>
    <row r="27" spans="1:10" x14ac:dyDescent="0.35">
      <c r="A27" s="120"/>
      <c r="B27" s="117" t="s">
        <v>89</v>
      </c>
      <c r="C27" s="116"/>
      <c r="D27" s="60">
        <v>8000</v>
      </c>
      <c r="E27" s="121" t="s">
        <v>16</v>
      </c>
      <c r="F27" s="121" t="s">
        <v>16</v>
      </c>
      <c r="G27" s="121" t="s">
        <v>16</v>
      </c>
      <c r="H27" s="121" t="s">
        <v>16</v>
      </c>
      <c r="I27" s="118"/>
      <c r="J27" s="119"/>
    </row>
    <row r="28" spans="1:10" x14ac:dyDescent="0.35">
      <c r="A28" s="120"/>
      <c r="B28" s="117" t="s">
        <v>77</v>
      </c>
      <c r="C28" s="116"/>
      <c r="D28" s="60">
        <v>8500</v>
      </c>
      <c r="E28" s="121" t="s">
        <v>16</v>
      </c>
      <c r="F28" s="121" t="s">
        <v>16</v>
      </c>
      <c r="G28" s="121" t="s">
        <v>16</v>
      </c>
      <c r="H28" s="121" t="s">
        <v>16</v>
      </c>
      <c r="I28" s="118"/>
      <c r="J28" s="119"/>
    </row>
    <row r="29" spans="1:10" x14ac:dyDescent="0.35">
      <c r="A29" s="120"/>
      <c r="B29" s="117" t="s">
        <v>112</v>
      </c>
      <c r="C29" s="116"/>
      <c r="D29" s="60">
        <v>8000</v>
      </c>
      <c r="E29" s="121" t="s">
        <v>16</v>
      </c>
      <c r="F29" s="121" t="s">
        <v>16</v>
      </c>
      <c r="G29" s="121" t="s">
        <v>16</v>
      </c>
      <c r="H29" s="121" t="s">
        <v>16</v>
      </c>
      <c r="I29" s="118"/>
      <c r="J29" s="119"/>
    </row>
    <row r="30" spans="1:10" x14ac:dyDescent="0.35">
      <c r="A30" s="138" t="s">
        <v>94</v>
      </c>
      <c r="B30" s="139"/>
      <c r="C30" s="139"/>
      <c r="D30" s="78">
        <f>D24+D23+D8</f>
        <v>2384800</v>
      </c>
      <c r="E30" s="79"/>
      <c r="F30" s="79"/>
      <c r="G30" s="79"/>
      <c r="H30" s="79"/>
      <c r="I30" s="80"/>
      <c r="J30" s="81"/>
    </row>
    <row r="33" spans="2:3" x14ac:dyDescent="0.35">
      <c r="B33" s="130" t="s">
        <v>115</v>
      </c>
      <c r="C33" s="1" t="s">
        <v>119</v>
      </c>
    </row>
    <row r="34" spans="2:3" x14ac:dyDescent="0.35">
      <c r="C34" s="1" t="s">
        <v>117</v>
      </c>
    </row>
    <row r="35" spans="2:3" x14ac:dyDescent="0.35">
      <c r="C35" s="1" t="s">
        <v>118</v>
      </c>
    </row>
  </sheetData>
  <mergeCells count="5">
    <mergeCell ref="A30:C30"/>
    <mergeCell ref="A1:J1"/>
    <mergeCell ref="A2:J2"/>
    <mergeCell ref="A3:J3"/>
    <mergeCell ref="D5:H5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81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zoomScaleNormal="100" zoomScaleSheetLayoutView="100" workbookViewId="0">
      <selection activeCell="D41" sqref="D41"/>
    </sheetView>
  </sheetViews>
  <sheetFormatPr defaultColWidth="9" defaultRowHeight="21" x14ac:dyDescent="0.35"/>
  <cols>
    <col min="1" max="1" width="5.125" style="82" customWidth="1"/>
    <col min="2" max="2" width="47.125" style="1" customWidth="1"/>
    <col min="3" max="3" width="40.375" style="1" bestFit="1" customWidth="1"/>
    <col min="4" max="4" width="10.625" style="4" customWidth="1"/>
    <col min="5" max="6" width="6.875" style="1" customWidth="1"/>
    <col min="7" max="7" width="4.625" style="1" customWidth="1"/>
    <col min="8" max="8" width="5.125" style="1" customWidth="1"/>
    <col min="9" max="9" width="14.125" style="5" bestFit="1" customWidth="1"/>
    <col min="10" max="10" width="27.5" style="6" customWidth="1"/>
    <col min="11" max="16384" width="9" style="1"/>
  </cols>
  <sheetData>
    <row r="1" spans="1:10" x14ac:dyDescent="0.35">
      <c r="A1" s="140" t="str">
        <f>แผนการใช้งบประมาณดำเนินงาน!A1</f>
        <v>แผนการใช้จ่ายงบประมาณ สถานึตำรวจภูธรมาบตาพุด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5">
      <c r="A2" s="140" t="str">
        <f>แผนการใช้งบประมาณดำเนินงาน!A2</f>
        <v>ประจำปีงบประมาณ พ.ศ.2568 ไตรมาส ที่ 1 - 2 (งบดำเนินงาน)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5">
      <c r="A3" s="140" t="s">
        <v>114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5">
      <c r="A4" s="2"/>
      <c r="B4" s="3"/>
      <c r="C4" s="3"/>
    </row>
    <row r="5" spans="1:10" x14ac:dyDescent="0.35">
      <c r="A5" s="7"/>
      <c r="B5" s="8" t="s">
        <v>0</v>
      </c>
      <c r="C5" s="8" t="s">
        <v>1</v>
      </c>
      <c r="D5" s="141" t="s">
        <v>2</v>
      </c>
      <c r="E5" s="142"/>
      <c r="F5" s="142"/>
      <c r="G5" s="142"/>
      <c r="H5" s="143"/>
      <c r="I5" s="9" t="s">
        <v>3</v>
      </c>
      <c r="J5" s="9" t="s">
        <v>4</v>
      </c>
    </row>
    <row r="6" spans="1:10" x14ac:dyDescent="0.35">
      <c r="A6" s="10" t="s">
        <v>5</v>
      </c>
      <c r="B6" s="11" t="s">
        <v>6</v>
      </c>
      <c r="C6" s="12" t="s">
        <v>7</v>
      </c>
      <c r="D6" s="13" t="s">
        <v>8</v>
      </c>
      <c r="E6" s="8" t="s">
        <v>9</v>
      </c>
      <c r="F6" s="8" t="s">
        <v>9</v>
      </c>
      <c r="G6" s="8" t="s">
        <v>10</v>
      </c>
      <c r="H6" s="8" t="s">
        <v>11</v>
      </c>
      <c r="I6" s="14" t="s">
        <v>12</v>
      </c>
      <c r="J6" s="14" t="s">
        <v>13</v>
      </c>
    </row>
    <row r="7" spans="1:10" x14ac:dyDescent="0.35">
      <c r="A7" s="15"/>
      <c r="B7" s="16"/>
      <c r="C7" s="17"/>
      <c r="D7" s="18"/>
      <c r="E7" s="16" t="s">
        <v>14</v>
      </c>
      <c r="F7" s="16" t="s">
        <v>15</v>
      </c>
      <c r="G7" s="16"/>
      <c r="H7" s="16"/>
      <c r="I7" s="19"/>
      <c r="J7" s="19"/>
    </row>
    <row r="8" spans="1:10" x14ac:dyDescent="0.35">
      <c r="A8" s="20">
        <v>1</v>
      </c>
      <c r="B8" s="21" t="s">
        <v>20</v>
      </c>
      <c r="C8" s="22" t="s">
        <v>17</v>
      </c>
      <c r="D8" s="23"/>
      <c r="E8" s="24" t="s">
        <v>16</v>
      </c>
      <c r="F8" s="24" t="s">
        <v>16</v>
      </c>
      <c r="G8" s="24" t="s">
        <v>16</v>
      </c>
      <c r="H8" s="24" t="s">
        <v>16</v>
      </c>
      <c r="I8" s="25" t="s">
        <v>101</v>
      </c>
      <c r="J8" s="26" t="s">
        <v>21</v>
      </c>
    </row>
    <row r="9" spans="1:10" x14ac:dyDescent="0.35">
      <c r="A9" s="27"/>
      <c r="B9" s="28" t="s">
        <v>52</v>
      </c>
      <c r="C9" s="29" t="s">
        <v>22</v>
      </c>
      <c r="D9" s="30"/>
      <c r="E9" s="31"/>
      <c r="F9" s="31"/>
      <c r="G9" s="31"/>
      <c r="H9" s="31"/>
      <c r="I9" s="32"/>
      <c r="J9" s="33"/>
    </row>
    <row r="10" spans="1:10" x14ac:dyDescent="0.35">
      <c r="A10" s="31"/>
      <c r="B10" s="28"/>
      <c r="C10" s="34" t="s">
        <v>47</v>
      </c>
      <c r="D10" s="35"/>
      <c r="E10" s="28"/>
      <c r="F10" s="28"/>
      <c r="G10" s="28"/>
      <c r="H10" s="28"/>
      <c r="I10" s="36"/>
      <c r="J10" s="33"/>
    </row>
    <row r="11" spans="1:10" x14ac:dyDescent="0.35">
      <c r="A11" s="31"/>
      <c r="B11" s="28" t="s">
        <v>106</v>
      </c>
      <c r="C11" s="34"/>
      <c r="D11" s="30">
        <v>23667</v>
      </c>
      <c r="E11" s="31" t="s">
        <v>16</v>
      </c>
      <c r="F11" s="31" t="s">
        <v>16</v>
      </c>
      <c r="G11" s="31" t="s">
        <v>16</v>
      </c>
      <c r="H11" s="31" t="s">
        <v>16</v>
      </c>
      <c r="I11" s="25" t="s">
        <v>101</v>
      </c>
      <c r="J11" s="33" t="s">
        <v>21</v>
      </c>
    </row>
    <row r="12" spans="1:10" x14ac:dyDescent="0.35">
      <c r="A12" s="24">
        <v>2</v>
      </c>
      <c r="B12" s="21" t="s">
        <v>24</v>
      </c>
      <c r="C12" s="145" t="s">
        <v>51</v>
      </c>
      <c r="D12" s="23">
        <f>SUM(D13:D15)</f>
        <v>3280</v>
      </c>
      <c r="E12" s="24" t="s">
        <v>16</v>
      </c>
      <c r="F12" s="24" t="s">
        <v>16</v>
      </c>
      <c r="G12" s="24" t="s">
        <v>16</v>
      </c>
      <c r="H12" s="24" t="s">
        <v>16</v>
      </c>
      <c r="I12" s="25" t="s">
        <v>101</v>
      </c>
      <c r="J12" s="147" t="s">
        <v>25</v>
      </c>
    </row>
    <row r="13" spans="1:10" x14ac:dyDescent="0.35">
      <c r="A13" s="27"/>
      <c r="B13" s="28" t="s">
        <v>50</v>
      </c>
      <c r="C13" s="146"/>
      <c r="D13" s="30">
        <v>1000</v>
      </c>
      <c r="E13" s="28"/>
      <c r="F13" s="28"/>
      <c r="G13" s="28"/>
      <c r="H13" s="28"/>
      <c r="I13" s="32"/>
      <c r="J13" s="148"/>
    </row>
    <row r="14" spans="1:10" x14ac:dyDescent="0.35">
      <c r="A14" s="27"/>
      <c r="B14" s="28" t="s">
        <v>111</v>
      </c>
      <c r="C14" s="146"/>
      <c r="D14" s="35">
        <v>1140</v>
      </c>
      <c r="E14" s="31"/>
      <c r="F14" s="31"/>
      <c r="G14" s="31"/>
      <c r="H14" s="31"/>
      <c r="I14" s="32"/>
      <c r="J14" s="148"/>
    </row>
    <row r="15" spans="1:10" x14ac:dyDescent="0.35">
      <c r="A15" s="27"/>
      <c r="B15" s="38" t="s">
        <v>110</v>
      </c>
      <c r="C15" s="146"/>
      <c r="D15" s="45">
        <v>1140</v>
      </c>
      <c r="E15" s="31"/>
      <c r="F15" s="31"/>
      <c r="G15" s="31"/>
      <c r="H15" s="31"/>
      <c r="I15" s="32"/>
      <c r="J15" s="148"/>
    </row>
    <row r="16" spans="1:10" ht="84" x14ac:dyDescent="0.35">
      <c r="A16" s="46">
        <v>3</v>
      </c>
      <c r="B16" s="47" t="s">
        <v>82</v>
      </c>
      <c r="C16" s="43" t="s">
        <v>81</v>
      </c>
      <c r="D16" s="48">
        <v>0</v>
      </c>
      <c r="E16" s="46" t="s">
        <v>16</v>
      </c>
      <c r="F16" s="46" t="s">
        <v>16</v>
      </c>
      <c r="G16" s="46" t="s">
        <v>16</v>
      </c>
      <c r="H16" s="46" t="s">
        <v>16</v>
      </c>
      <c r="I16" s="49" t="s">
        <v>107</v>
      </c>
      <c r="J16" s="44" t="s">
        <v>26</v>
      </c>
    </row>
    <row r="17" spans="1:10" x14ac:dyDescent="0.35">
      <c r="A17" s="24">
        <v>4</v>
      </c>
      <c r="B17" s="21" t="s">
        <v>27</v>
      </c>
      <c r="C17" s="50" t="s">
        <v>28</v>
      </c>
      <c r="D17" s="51">
        <f>SUM(D19:D30)</f>
        <v>102150</v>
      </c>
      <c r="E17" s="24" t="s">
        <v>16</v>
      </c>
      <c r="F17" s="24" t="s">
        <v>16</v>
      </c>
      <c r="G17" s="24" t="s">
        <v>16</v>
      </c>
      <c r="H17" s="24" t="s">
        <v>16</v>
      </c>
      <c r="I17" s="25" t="s">
        <v>101</v>
      </c>
      <c r="J17" s="26"/>
    </row>
    <row r="18" spans="1:10" x14ac:dyDescent="0.35">
      <c r="A18" s="37"/>
      <c r="B18" s="38"/>
      <c r="C18" s="39"/>
      <c r="D18" s="52"/>
      <c r="E18" s="37"/>
      <c r="F18" s="37"/>
      <c r="G18" s="37"/>
      <c r="H18" s="37"/>
      <c r="I18" s="32"/>
      <c r="J18" s="33"/>
    </row>
    <row r="19" spans="1:10" x14ac:dyDescent="0.35">
      <c r="A19" s="27"/>
      <c r="B19" s="28" t="s">
        <v>95</v>
      </c>
      <c r="C19" s="29" t="s">
        <v>30</v>
      </c>
      <c r="D19" s="30">
        <v>10000</v>
      </c>
      <c r="E19" s="24" t="s">
        <v>16</v>
      </c>
      <c r="F19" s="24" t="s">
        <v>16</v>
      </c>
      <c r="G19" s="24" t="s">
        <v>16</v>
      </c>
      <c r="H19" s="24" t="s">
        <v>16</v>
      </c>
      <c r="I19" s="25" t="s">
        <v>101</v>
      </c>
      <c r="J19" s="26" t="s">
        <v>29</v>
      </c>
    </row>
    <row r="20" spans="1:10" x14ac:dyDescent="0.35">
      <c r="A20" s="27"/>
      <c r="B20" s="28" t="s">
        <v>31</v>
      </c>
      <c r="C20" s="29" t="s">
        <v>32</v>
      </c>
      <c r="D20" s="30"/>
      <c r="E20" s="31"/>
      <c r="F20" s="31"/>
      <c r="G20" s="31"/>
      <c r="H20" s="53"/>
      <c r="I20" s="54"/>
      <c r="J20" s="33" t="s">
        <v>1</v>
      </c>
    </row>
    <row r="21" spans="1:10" x14ac:dyDescent="0.35">
      <c r="A21" s="27"/>
      <c r="B21" s="28"/>
      <c r="C21" s="29" t="s">
        <v>33</v>
      </c>
      <c r="D21" s="30"/>
      <c r="E21" s="31"/>
      <c r="F21" s="31"/>
      <c r="G21" s="31"/>
      <c r="H21" s="53"/>
      <c r="I21" s="54"/>
      <c r="J21" s="33"/>
    </row>
    <row r="22" spans="1:10" x14ac:dyDescent="0.35">
      <c r="A22" s="37"/>
      <c r="B22" s="38"/>
      <c r="C22" s="39"/>
      <c r="D22" s="45"/>
      <c r="E22" s="38"/>
      <c r="F22" s="38"/>
      <c r="G22" s="38"/>
      <c r="H22" s="55"/>
      <c r="I22" s="56"/>
      <c r="J22" s="42"/>
    </row>
    <row r="23" spans="1:10" x14ac:dyDescent="0.35">
      <c r="A23" s="31"/>
      <c r="B23" s="28" t="s">
        <v>96</v>
      </c>
      <c r="C23" s="34" t="s">
        <v>34</v>
      </c>
      <c r="D23" s="57">
        <v>7950</v>
      </c>
      <c r="E23" s="31" t="s">
        <v>16</v>
      </c>
      <c r="F23" s="31" t="s">
        <v>16</v>
      </c>
      <c r="G23" s="31" t="s">
        <v>16</v>
      </c>
      <c r="H23" s="31" t="s">
        <v>16</v>
      </c>
      <c r="I23" s="25" t="s">
        <v>109</v>
      </c>
      <c r="J23" s="33" t="s">
        <v>35</v>
      </c>
    </row>
    <row r="24" spans="1:10" x14ac:dyDescent="0.35">
      <c r="A24" s="58"/>
      <c r="B24" s="59"/>
      <c r="C24" s="34" t="s">
        <v>36</v>
      </c>
      <c r="D24" s="60"/>
      <c r="E24" s="28"/>
      <c r="F24" s="28"/>
      <c r="G24" s="28"/>
      <c r="H24" s="28"/>
      <c r="I24" s="36"/>
      <c r="J24" s="33" t="s">
        <v>37</v>
      </c>
    </row>
    <row r="25" spans="1:10" x14ac:dyDescent="0.35">
      <c r="A25" s="31"/>
      <c r="B25" s="28"/>
      <c r="C25" s="34" t="s">
        <v>38</v>
      </c>
      <c r="D25" s="60"/>
      <c r="E25" s="28"/>
      <c r="F25" s="28"/>
      <c r="G25" s="28"/>
      <c r="H25" s="28"/>
      <c r="I25" s="36"/>
      <c r="J25" s="33" t="s">
        <v>39</v>
      </c>
    </row>
    <row r="26" spans="1:10" x14ac:dyDescent="0.35">
      <c r="A26" s="58"/>
      <c r="B26" s="59"/>
      <c r="C26" s="34" t="s">
        <v>40</v>
      </c>
      <c r="D26" s="60"/>
      <c r="E26" s="28"/>
      <c r="F26" s="28"/>
      <c r="G26" s="28"/>
      <c r="H26" s="28"/>
      <c r="I26" s="36"/>
      <c r="J26" s="33"/>
    </row>
    <row r="27" spans="1:10" x14ac:dyDescent="0.35">
      <c r="A27" s="37"/>
      <c r="B27" s="38"/>
      <c r="C27" s="39" t="s">
        <v>41</v>
      </c>
      <c r="D27" s="61"/>
      <c r="E27" s="38"/>
      <c r="F27" s="38"/>
      <c r="G27" s="38"/>
      <c r="H27" s="38"/>
      <c r="I27" s="62"/>
      <c r="J27" s="42"/>
    </row>
    <row r="28" spans="1:10" ht="84" x14ac:dyDescent="0.35">
      <c r="A28" s="63"/>
      <c r="B28" s="64" t="s">
        <v>97</v>
      </c>
      <c r="C28" s="65" t="s">
        <v>99</v>
      </c>
      <c r="D28" s="66">
        <v>31200</v>
      </c>
      <c r="E28" s="67" t="s">
        <v>16</v>
      </c>
      <c r="F28" s="67" t="s">
        <v>16</v>
      </c>
      <c r="G28" s="67" t="s">
        <v>16</v>
      </c>
      <c r="H28" s="67" t="s">
        <v>16</v>
      </c>
      <c r="I28" s="49" t="s">
        <v>109</v>
      </c>
      <c r="J28" s="68" t="s">
        <v>100</v>
      </c>
    </row>
    <row r="29" spans="1:10" x14ac:dyDescent="0.35">
      <c r="A29" s="69"/>
      <c r="B29" s="70"/>
      <c r="C29" s="71"/>
      <c r="D29" s="61"/>
      <c r="E29" s="70"/>
      <c r="F29" s="70"/>
      <c r="G29" s="70"/>
      <c r="H29" s="70"/>
      <c r="I29" s="72"/>
      <c r="J29" s="73"/>
    </row>
    <row r="30" spans="1:10" ht="42" x14ac:dyDescent="0.35">
      <c r="A30" s="24"/>
      <c r="B30" s="74" t="s">
        <v>98</v>
      </c>
      <c r="C30" s="47" t="s">
        <v>73</v>
      </c>
      <c r="D30" s="48">
        <f>SUM(D31:D35)</f>
        <v>53000</v>
      </c>
      <c r="E30" s="67" t="s">
        <v>16</v>
      </c>
      <c r="F30" s="67" t="s">
        <v>16</v>
      </c>
      <c r="G30" s="67" t="s">
        <v>16</v>
      </c>
      <c r="H30" s="67" t="s">
        <v>16</v>
      </c>
      <c r="I30" s="49" t="s">
        <v>108</v>
      </c>
      <c r="J30" s="75" t="s">
        <v>74</v>
      </c>
    </row>
    <row r="31" spans="1:10" x14ac:dyDescent="0.35">
      <c r="A31" s="31"/>
      <c r="B31" s="28" t="s">
        <v>75</v>
      </c>
      <c r="C31" s="59"/>
      <c r="D31" s="76">
        <v>6000</v>
      </c>
      <c r="E31" s="77" t="s">
        <v>16</v>
      </c>
      <c r="F31" s="77" t="s">
        <v>16</v>
      </c>
      <c r="G31" s="77" t="s">
        <v>16</v>
      </c>
      <c r="H31" s="77" t="s">
        <v>16</v>
      </c>
      <c r="I31" s="36"/>
      <c r="J31" s="33"/>
    </row>
    <row r="32" spans="1:10" x14ac:dyDescent="0.35">
      <c r="A32" s="31"/>
      <c r="B32" s="28" t="s">
        <v>76</v>
      </c>
      <c r="C32" s="59"/>
      <c r="D32" s="76">
        <v>18000</v>
      </c>
      <c r="E32" s="77" t="s">
        <v>16</v>
      </c>
      <c r="F32" s="77" t="s">
        <v>16</v>
      </c>
      <c r="G32" s="77" t="s">
        <v>16</v>
      </c>
      <c r="H32" s="77" t="s">
        <v>16</v>
      </c>
      <c r="I32" s="36"/>
      <c r="J32" s="33"/>
    </row>
    <row r="33" spans="1:10" x14ac:dyDescent="0.35">
      <c r="A33" s="31"/>
      <c r="B33" s="28" t="s">
        <v>77</v>
      </c>
      <c r="C33" s="59"/>
      <c r="D33" s="76">
        <v>16000</v>
      </c>
      <c r="E33" s="77" t="s">
        <v>16</v>
      </c>
      <c r="F33" s="77" t="s">
        <v>16</v>
      </c>
      <c r="G33" s="77" t="s">
        <v>16</v>
      </c>
      <c r="H33" s="77" t="s">
        <v>16</v>
      </c>
      <c r="I33" s="36"/>
      <c r="J33" s="33"/>
    </row>
    <row r="34" spans="1:10" x14ac:dyDescent="0.35">
      <c r="A34" s="31"/>
      <c r="B34" s="28" t="s">
        <v>78</v>
      </c>
      <c r="C34" s="59"/>
      <c r="D34" s="76">
        <v>3000</v>
      </c>
      <c r="E34" s="77" t="s">
        <v>16</v>
      </c>
      <c r="F34" s="77" t="s">
        <v>16</v>
      </c>
      <c r="G34" s="77" t="s">
        <v>16</v>
      </c>
      <c r="H34" s="77" t="s">
        <v>16</v>
      </c>
      <c r="I34" s="36"/>
      <c r="J34" s="33"/>
    </row>
    <row r="35" spans="1:10" x14ac:dyDescent="0.35">
      <c r="A35" s="37"/>
      <c r="B35" s="38" t="s">
        <v>79</v>
      </c>
      <c r="C35" s="132"/>
      <c r="D35" s="87">
        <v>10000</v>
      </c>
      <c r="E35" s="133" t="s">
        <v>16</v>
      </c>
      <c r="F35" s="133" t="s">
        <v>16</v>
      </c>
      <c r="G35" s="133" t="s">
        <v>16</v>
      </c>
      <c r="H35" s="133" t="s">
        <v>16</v>
      </c>
      <c r="I35" s="62"/>
      <c r="J35" s="42"/>
    </row>
    <row r="36" spans="1:10" x14ac:dyDescent="0.35">
      <c r="A36" s="144" t="s">
        <v>94</v>
      </c>
      <c r="B36" s="144"/>
      <c r="C36" s="144"/>
      <c r="D36" s="134">
        <f>D17+D12+D11</f>
        <v>129097</v>
      </c>
      <c r="E36" s="135"/>
      <c r="F36" s="135"/>
      <c r="G36" s="135"/>
      <c r="H36" s="135"/>
      <c r="I36" s="136"/>
      <c r="J36" s="137"/>
    </row>
    <row r="38" spans="1:10" x14ac:dyDescent="0.35">
      <c r="B38" s="130" t="s">
        <v>115</v>
      </c>
    </row>
    <row r="39" spans="1:10" x14ac:dyDescent="0.35">
      <c r="C39" s="131" t="s">
        <v>117</v>
      </c>
    </row>
    <row r="40" spans="1:10" x14ac:dyDescent="0.35">
      <c r="C40" s="1" t="s">
        <v>118</v>
      </c>
    </row>
    <row r="41" spans="1:10" x14ac:dyDescent="0.35">
      <c r="B41" s="1" t="s">
        <v>88</v>
      </c>
    </row>
  </sheetData>
  <mergeCells count="7">
    <mergeCell ref="A36:C36"/>
    <mergeCell ref="A1:J1"/>
    <mergeCell ref="A2:J2"/>
    <mergeCell ref="A3:J3"/>
    <mergeCell ref="D5:H5"/>
    <mergeCell ref="C12:C15"/>
    <mergeCell ref="J12:J15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7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แผนการใช้งบประมาณดำเนินงาน</vt:lpstr>
      <vt:lpstr>แผนการใช้งบประมาณรายจ่ายอื่น</vt:lpstr>
      <vt:lpstr>แผนการใช้งบประมาณดำเนินงาน!Print_Titles</vt:lpstr>
      <vt:lpstr>แผนการใช้งบประมาณรายจ่ายอื่น!Print_Titles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Windows User</cp:lastModifiedBy>
  <cp:lastPrinted>2025-04-18T08:09:04Z</cp:lastPrinted>
  <dcterms:created xsi:type="dcterms:W3CDTF">2023-05-30T14:10:06Z</dcterms:created>
  <dcterms:modified xsi:type="dcterms:W3CDTF">2025-04-18T09:25:15Z</dcterms:modified>
</cp:coreProperties>
</file>